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4"/>
  <workbookPr/>
  <mc:AlternateContent xmlns:mc="http://schemas.openxmlformats.org/markup-compatibility/2006">
    <mc:Choice Requires="x15">
      <x15ac:absPath xmlns:x15ac="http://schemas.microsoft.com/office/spreadsheetml/2010/11/ac" url="E:\Elektronika\EDW\Wydania\2025-09\005_Junior\Dokumentacja\"/>
    </mc:Choice>
  </mc:AlternateContent>
  <xr:revisionPtr revIDLastSave="0" documentId="13_ncr:1_{27162446-48EA-4A10-A8AC-CA6F417895B3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NE555 Kalkulato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D16" i="1"/>
  <c r="F16" i="1" s="1"/>
  <c r="G16" i="1" s="1"/>
  <c r="C16" i="1"/>
  <c r="E15" i="1"/>
  <c r="C15" i="1"/>
  <c r="D15" i="1" s="1"/>
  <c r="F15" i="1" s="1"/>
  <c r="G15" i="1" s="1"/>
  <c r="C14" i="1"/>
  <c r="E14" i="1" s="1"/>
  <c r="C13" i="1"/>
  <c r="E13" i="1" s="1"/>
  <c r="E12" i="1"/>
  <c r="D12" i="1"/>
  <c r="F12" i="1" s="1"/>
  <c r="G12" i="1" s="1"/>
  <c r="C12" i="1"/>
  <c r="E11" i="1"/>
  <c r="C11" i="1"/>
  <c r="D11" i="1" s="1"/>
  <c r="F11" i="1" s="1"/>
  <c r="G11" i="1" s="1"/>
  <c r="C10" i="1"/>
  <c r="E10" i="1" s="1"/>
  <c r="C9" i="1"/>
  <c r="E9" i="1" s="1"/>
  <c r="D9" i="1" l="1"/>
  <c r="F9" i="1" s="1"/>
  <c r="G9" i="1" s="1"/>
  <c r="D13" i="1"/>
  <c r="F13" i="1" s="1"/>
  <c r="G13" i="1" s="1"/>
  <c r="D10" i="1"/>
  <c r="F10" i="1" s="1"/>
  <c r="G10" i="1" s="1"/>
  <c r="D14" i="1"/>
  <c r="F14" i="1" s="1"/>
  <c r="G14" i="1" s="1"/>
</calcChain>
</file>

<file path=xl/sharedStrings.xml><?xml version="1.0" encoding="utf-8"?>
<sst xmlns="http://schemas.openxmlformats.org/spreadsheetml/2006/main" count="21" uniqueCount="21">
  <si>
    <t>NE555 – kalkulator częstotliwości (astabil, metoda tH/tL)</t>
  </si>
  <si>
    <t>Wprowadź RB w kΩ dla klawiszy S1…S8. RA i C są stałe. Wyniki liczą się automatycznie.</t>
  </si>
  <si>
    <t>Stałe:</t>
  </si>
  <si>
    <t>Wzory:  tH = 0,693·(RA+RB)·C   tL = 0,693·RB·C   T = tH+tL   f = 1/T</t>
  </si>
  <si>
    <t>RA [Ω]</t>
  </si>
  <si>
    <t>C [F]</t>
  </si>
  <si>
    <t>Klawisz</t>
  </si>
  <si>
    <t>RB [kΩ] (edycja)</t>
  </si>
  <si>
    <t>RB [Ω]</t>
  </si>
  <si>
    <t>tH [ms]</t>
  </si>
  <si>
    <t>tL [ms]</t>
  </si>
  <si>
    <t>T [ms]</t>
  </si>
  <si>
    <t>f [Hz]</t>
  </si>
  <si>
    <t>S1</t>
  </si>
  <si>
    <t>S2</t>
  </si>
  <si>
    <t>S3</t>
  </si>
  <si>
    <t>S4</t>
  </si>
  <si>
    <t>S5</t>
  </si>
  <si>
    <t>S6</t>
  </si>
  <si>
    <t>S7</t>
  </si>
  <si>
    <t>S8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</si>
</sst>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00"/>
  </numFmts>
  <fonts count="4" x14ac:knownFonts="1">
    <font>
      <sz val="11"/>
      <color theme="1"/>
      <name val="Calibri"/>
      <family val="2"/>
      <scheme val="minor"/>
    </font>
    <font>
      <b/>
      <sz val="14"/>
      <name val="Calibri"/>
    </font>
    <font>
      <i/>
      <sz val="10"/>
      <name val="Calibri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BDD7EE"/>
        <bgColor rgb="FFBDD7EE"/>
      </patternFill>
    </fill>
    <fill>
      <patternFill patternType="solid">
        <fgColor rgb="FFD9E1F2"/>
        <bgColor rgb="FFD9E1F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center"/>
    </xf>
    <xf numFmtId="167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="145" zoomScaleNormal="145" workbookViewId="0">
      <selection activeCell="L26" sqref="L26"/>
    </sheetView>
  </sheetViews>
  <sheetFormatPr defaultRowHeight="15" x14ac:dyDescent="0.25"/>
  <cols>
    <col min="1" max="7" width="16" customWidth="1"/>
  </cols>
  <sheetData>
    <row r="1" spans="1:8" ht="18.75" x14ac:dyDescent="0.25">
      <c r="A1" s="2" t="s">
        <v>0</v>
      </c>
      <c r="B1" s="3"/>
      <c r="C1" s="3"/>
      <c r="D1" s="3"/>
      <c r="E1" s="3"/>
      <c r="F1" s="3"/>
      <c r="G1" s="3"/>
      <c r="H1" s="3"/>
    </row>
    <row r="2" spans="1:8" x14ac:dyDescent="0.25">
      <c r="A2" s="4" t="s">
        <v>1</v>
      </c>
      <c r="B2" s="3"/>
      <c r="C2" s="3"/>
      <c r="D2" s="3"/>
      <c r="E2" s="3"/>
      <c r="F2" s="3"/>
      <c r="G2" s="3"/>
      <c r="H2" s="3"/>
    </row>
    <row r="4" spans="1:8" x14ac:dyDescent="0.25">
      <c r="A4" t="s">
        <v>2</v>
      </c>
      <c r="E4" s="4" t="s">
        <v>3</v>
      </c>
      <c r="F4" s="3"/>
      <c r="G4" s="3"/>
      <c r="H4" s="3"/>
    </row>
    <row r="5" spans="1:8" x14ac:dyDescent="0.25">
      <c r="A5" t="s">
        <v>4</v>
      </c>
      <c r="B5">
        <v>1000</v>
      </c>
    </row>
    <row r="6" spans="1:8" x14ac:dyDescent="0.25">
      <c r="A6" t="s">
        <v>5</v>
      </c>
      <c r="B6">
        <v>9.9999999999999995E-8</v>
      </c>
    </row>
    <row r="8" spans="1:8" x14ac:dyDescent="0.25">
      <c r="A8" s="1" t="s">
        <v>6</v>
      </c>
      <c r="B8" s="1" t="s">
        <v>7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12</v>
      </c>
    </row>
    <row r="9" spans="1:8" x14ac:dyDescent="0.25">
      <c r="A9" t="s">
        <v>13</v>
      </c>
      <c r="B9">
        <v>7</v>
      </c>
      <c r="C9">
        <f t="shared" ref="C9:C16" si="0">B9*1000</f>
        <v>7000</v>
      </c>
      <c r="D9">
        <f t="shared" ref="D9:D16" si="1">0.693*($B$5+C9)*$B$6*1000</f>
        <v>0.55439999999999989</v>
      </c>
      <c r="E9">
        <f t="shared" ref="E9:E16" si="2">0.693*C9*$B$6*1000</f>
        <v>0.48509999999999998</v>
      </c>
      <c r="F9">
        <f t="shared" ref="F9:F16" si="3">D9+E9</f>
        <v>1.0394999999999999</v>
      </c>
      <c r="G9" s="5">
        <f t="shared" ref="G9:G16" si="4">IF(F9&gt;0,1000/F9,0)</f>
        <v>962.00096200096209</v>
      </c>
    </row>
    <row r="10" spans="1:8" x14ac:dyDescent="0.25">
      <c r="A10" t="s">
        <v>14</v>
      </c>
      <c r="B10">
        <v>6</v>
      </c>
      <c r="C10">
        <f t="shared" si="0"/>
        <v>6000</v>
      </c>
      <c r="D10">
        <f t="shared" si="1"/>
        <v>0.48509999999999998</v>
      </c>
      <c r="E10">
        <f t="shared" si="2"/>
        <v>0.41579999999999995</v>
      </c>
      <c r="F10">
        <f t="shared" si="3"/>
        <v>0.90089999999999992</v>
      </c>
      <c r="G10" s="5">
        <f t="shared" si="4"/>
        <v>1110.0011100011102</v>
      </c>
    </row>
    <row r="11" spans="1:8" x14ac:dyDescent="0.25">
      <c r="A11" t="s">
        <v>15</v>
      </c>
      <c r="B11">
        <v>5</v>
      </c>
      <c r="C11">
        <f t="shared" si="0"/>
        <v>5000</v>
      </c>
      <c r="D11">
        <f t="shared" si="1"/>
        <v>0.41579999999999995</v>
      </c>
      <c r="E11">
        <f t="shared" si="2"/>
        <v>0.34649999999999997</v>
      </c>
      <c r="F11">
        <f t="shared" si="3"/>
        <v>0.76229999999999998</v>
      </c>
      <c r="G11" s="5">
        <f t="shared" si="4"/>
        <v>1311.8194936376756</v>
      </c>
    </row>
    <row r="12" spans="1:8" x14ac:dyDescent="0.25">
      <c r="A12" t="s">
        <v>16</v>
      </c>
      <c r="B12">
        <v>4</v>
      </c>
      <c r="C12">
        <f t="shared" si="0"/>
        <v>4000</v>
      </c>
      <c r="D12">
        <f t="shared" si="1"/>
        <v>0.34649999999999997</v>
      </c>
      <c r="E12">
        <f t="shared" si="2"/>
        <v>0.27719999999999995</v>
      </c>
      <c r="F12">
        <f t="shared" si="3"/>
        <v>0.62369999999999992</v>
      </c>
      <c r="G12" s="5">
        <f t="shared" si="4"/>
        <v>1603.3349366682703</v>
      </c>
    </row>
    <row r="13" spans="1:8" x14ac:dyDescent="0.25">
      <c r="A13" t="s">
        <v>17</v>
      </c>
      <c r="B13">
        <v>3</v>
      </c>
      <c r="C13">
        <f t="shared" si="0"/>
        <v>3000</v>
      </c>
      <c r="D13">
        <f t="shared" si="1"/>
        <v>0.27719999999999995</v>
      </c>
      <c r="E13">
        <f t="shared" si="2"/>
        <v>0.20789999999999997</v>
      </c>
      <c r="F13">
        <f t="shared" si="3"/>
        <v>0.48509999999999992</v>
      </c>
      <c r="G13" s="5">
        <f t="shared" si="4"/>
        <v>2061.4306328592047</v>
      </c>
    </row>
    <row r="14" spans="1:8" x14ac:dyDescent="0.25">
      <c r="A14" t="s">
        <v>18</v>
      </c>
      <c r="B14">
        <v>2</v>
      </c>
      <c r="C14">
        <f t="shared" si="0"/>
        <v>2000</v>
      </c>
      <c r="D14">
        <f t="shared" si="1"/>
        <v>0.20789999999999997</v>
      </c>
      <c r="E14">
        <f t="shared" si="2"/>
        <v>0.13859999999999997</v>
      </c>
      <c r="F14">
        <f t="shared" si="3"/>
        <v>0.34649999999999992</v>
      </c>
      <c r="G14" s="5">
        <f t="shared" si="4"/>
        <v>2886.0028860028865</v>
      </c>
    </row>
    <row r="15" spans="1:8" x14ac:dyDescent="0.25">
      <c r="A15" t="s">
        <v>19</v>
      </c>
      <c r="B15">
        <v>1</v>
      </c>
      <c r="C15">
        <f t="shared" si="0"/>
        <v>1000</v>
      </c>
      <c r="D15">
        <f t="shared" si="1"/>
        <v>0.13859999999999997</v>
      </c>
      <c r="E15">
        <f t="shared" si="2"/>
        <v>6.9299999999999987E-2</v>
      </c>
      <c r="F15">
        <f t="shared" si="3"/>
        <v>0.20789999999999997</v>
      </c>
      <c r="G15" s="5">
        <f t="shared" si="4"/>
        <v>4810.0048100048107</v>
      </c>
    </row>
    <row r="16" spans="1:8" x14ac:dyDescent="0.25">
      <c r="A16" t="s">
        <v>20</v>
      </c>
      <c r="B16">
        <v>0</v>
      </c>
      <c r="C16">
        <f t="shared" si="0"/>
        <v>0</v>
      </c>
      <c r="D16">
        <f t="shared" si="1"/>
        <v>6.9299999999999987E-2</v>
      </c>
      <c r="E16">
        <f t="shared" si="2"/>
        <v>0</v>
      </c>
      <c r="F16">
        <f t="shared" si="3"/>
        <v>6.9299999999999987E-2</v>
      </c>
      <c r="G16" s="5">
        <f t="shared" si="4"/>
        <v>14430.014430014433</v>
      </c>
    </row>
  </sheetData>
  <mergeCells count="3">
    <mergeCell ref="A1:H1"/>
    <mergeCell ref="A2:H2"/>
    <mergeCell ref="E4:H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NE555 Kalkulator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Mariusz Ciszewski</cp:lastModifiedBy>
  <dcterms:created xsi:type="dcterms:W3CDTF">2025-08-12T21:00:09Z</dcterms:created>
  <dcterms:modified xsi:type="dcterms:W3CDTF">2025-08-13T00:44:20Z</dcterms:modified>
</cp:coreProperties>
</file>